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iazc\Desktop\SIPOT\SIPOT 2024\"/>
    </mc:Choice>
  </mc:AlternateContent>
  <bookViews>
    <workbookView xWindow="0" yWindow="0" windowWidth="28800" windowHeight="12300"/>
  </bookViews>
  <sheets>
    <sheet name="LABORATORIO CLINIC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R13" i="1"/>
  <c r="N13" i="1"/>
  <c r="I13" i="1"/>
  <c r="E13" i="1"/>
  <c r="I12" i="1"/>
  <c r="I14" i="1"/>
  <c r="I15" i="1"/>
  <c r="I16" i="1"/>
  <c r="I17" i="1"/>
  <c r="Q19" i="1"/>
  <c r="P19" i="1"/>
  <c r="O19" i="1"/>
  <c r="M19" i="1"/>
  <c r="L19" i="1"/>
  <c r="K19" i="1"/>
  <c r="H19" i="1"/>
  <c r="G19" i="1"/>
  <c r="F19" i="1"/>
  <c r="D19" i="1"/>
  <c r="C19" i="1"/>
  <c r="B19" i="1"/>
  <c r="R11" i="1"/>
  <c r="N11" i="1"/>
  <c r="I11" i="1"/>
  <c r="E11" i="1"/>
  <c r="R14" i="1"/>
  <c r="R15" i="1"/>
  <c r="R16" i="1"/>
  <c r="R17" i="1"/>
  <c r="N14" i="1"/>
  <c r="S14" i="1" s="1"/>
  <c r="N15" i="1"/>
  <c r="N16" i="1"/>
  <c r="N17" i="1"/>
  <c r="E14" i="1"/>
  <c r="J14" i="1" s="1"/>
  <c r="E15" i="1"/>
  <c r="J15" i="1" s="1"/>
  <c r="E16" i="1"/>
  <c r="S17" i="1"/>
  <c r="R12" i="1"/>
  <c r="N12" i="1"/>
  <c r="E12" i="1"/>
  <c r="R10" i="1"/>
  <c r="N10" i="1"/>
  <c r="I10" i="1"/>
  <c r="E10" i="1"/>
  <c r="R8" i="1"/>
  <c r="N8" i="1"/>
  <c r="I8" i="1"/>
  <c r="E8" i="1"/>
  <c r="J10" i="1" l="1"/>
  <c r="S12" i="1"/>
  <c r="S10" i="1"/>
  <c r="I19" i="1"/>
  <c r="J11" i="1"/>
  <c r="J12" i="1"/>
  <c r="J13" i="1"/>
  <c r="J17" i="1"/>
  <c r="E19" i="1"/>
  <c r="J8" i="1"/>
  <c r="J16" i="1"/>
  <c r="T17" i="1"/>
  <c r="T14" i="1"/>
  <c r="T12" i="1"/>
  <c r="S15" i="1"/>
  <c r="T15" i="1" s="1"/>
  <c r="S8" i="1"/>
  <c r="S16" i="1"/>
  <c r="S13" i="1"/>
  <c r="S11" i="1"/>
  <c r="R19" i="1"/>
  <c r="N19" i="1"/>
  <c r="T13" i="1" l="1"/>
  <c r="T10" i="1"/>
  <c r="T8" i="1"/>
  <c r="T11" i="1"/>
  <c r="J19" i="1"/>
  <c r="T16" i="1"/>
  <c r="S19" i="1"/>
  <c r="T19" i="1" l="1"/>
</calcChain>
</file>

<file path=xl/sharedStrings.xml><?xml version="1.0" encoding="utf-8"?>
<sst xmlns="http://schemas.openxmlformats.org/spreadsheetml/2006/main" count="37" uniqueCount="36">
  <si>
    <t>DEPARTAMENTO DE ARCHIVO CLINICO Y BIOESTADISTICA</t>
  </si>
  <si>
    <t>TOTAL</t>
  </si>
  <si>
    <t>INSTITUTO NACIONAL DE CANCEROLOGIA</t>
  </si>
  <si>
    <t>1ER
TRIM</t>
  </si>
  <si>
    <r>
      <t>2</t>
    </r>
    <r>
      <rPr>
        <b/>
        <sz val="10"/>
        <rFont val="Calibri"/>
        <family val="2"/>
      </rPr>
      <t>º</t>
    </r>
    <r>
      <rPr>
        <b/>
        <sz val="10"/>
        <rFont val="Arial"/>
        <family val="2"/>
      </rPr>
      <t xml:space="preserve">
TRIM</t>
    </r>
  </si>
  <si>
    <t>1ER
SEM</t>
  </si>
  <si>
    <t>3ER
TRIM</t>
  </si>
  <si>
    <r>
      <t>4</t>
    </r>
    <r>
      <rPr>
        <b/>
        <sz val="10"/>
        <rFont val="Calibri"/>
        <family val="2"/>
      </rPr>
      <t>º</t>
    </r>
    <r>
      <rPr>
        <b/>
        <sz val="10"/>
        <rFont val="Arial"/>
        <family val="2"/>
      </rPr>
      <t xml:space="preserve">
TRIM</t>
    </r>
  </si>
  <si>
    <r>
      <t>2</t>
    </r>
    <r>
      <rPr>
        <b/>
        <sz val="10"/>
        <rFont val="Calibri"/>
        <family val="2"/>
      </rPr>
      <t>º</t>
    </r>
    <r>
      <rPr>
        <b/>
        <sz val="10"/>
        <rFont val="Arial"/>
        <family val="2"/>
      </rPr>
      <t xml:space="preserve">
SEM</t>
    </r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</si>
  <si>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</si>
  <si>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</si>
  <si>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</si>
  <si>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</si>
  <si>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</si>
  <si>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</si>
  <si>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</si>
  <si>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</si>
  <si>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</si>
  <si>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</si>
  <si>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</si>
  <si>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</si>
  <si>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</si>
  <si>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 : ARCHIVO CLINICO Y BIOESTADÍSTICA</t>
  </si>
  <si>
    <t>LABORATORIO CLINICO</t>
  </si>
  <si>
    <t>CUADRO No 5</t>
  </si>
  <si>
    <t>PERSONAS ATENDIDAS</t>
  </si>
  <si>
    <t>ESTUDIOS</t>
  </si>
  <si>
    <t>QUIMICA CLÍNICA</t>
  </si>
  <si>
    <t>GASOMETRIA</t>
  </si>
  <si>
    <t>MARCADORES TUMORALES</t>
  </si>
  <si>
    <t>BIOMETRIA HEMATICA</t>
  </si>
  <si>
    <t>COAGULACION</t>
  </si>
  <si>
    <t>URIANALISIS</t>
  </si>
  <si>
    <t>BACTERIOLOGÍA</t>
  </si>
  <si>
    <t>ELECTROFERESIS</t>
  </si>
  <si>
    <t>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</si>
</sst>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Calibri Light"/>
      <family val="1"/>
      <scheme val="major"/>
    </font>
    <font>
      <b/>
      <sz val="12"/>
      <name val="Arial"/>
      <family val="2"/>
    </font>
    <font>
      <b/>
      <sz val="10"/>
      <name val="Calibri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4" borderId="4" xfId="0" applyFill="1" applyBorder="1" applyAlignment="1">
      <alignment horizontal="left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/>
    <xf numFmtId="0" fontId="0" fillId="4" borderId="9" xfId="0" applyFill="1" applyBorder="1" applyAlignment="1"/>
    <xf numFmtId="0" fontId="1" fillId="4" borderId="2" xfId="0" quotePrefix="1" applyFont="1" applyFill="1" applyBorder="1" applyAlignment="1">
      <alignment horizontal="left"/>
    </xf>
    <xf numFmtId="0" fontId="0" fillId="4" borderId="2" xfId="0" applyFill="1" applyBorder="1" applyAlignment="1"/>
    <xf numFmtId="0" fontId="0" fillId="4" borderId="0" xfId="0" applyFill="1" applyAlignment="1">
      <alignment vertical="center"/>
    </xf>
    <xf numFmtId="0" fontId="8" fillId="4" borderId="4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0" fillId="4" borderId="3" xfId="0" applyNumberForma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 wrapText="1"/>
    </xf>
    <xf numFmtId="3" fontId="8" fillId="5" borderId="11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/>
    </xf>
    <xf numFmtId="3" fontId="9" fillId="5" borderId="4" xfId="0" applyNumberFormat="1" applyFont="1" applyFill="1" applyBorder="1" applyAlignment="1">
      <alignment horizontal="center" vertical="center"/>
    </xf>
    <xf numFmtId="3" fontId="9" fillId="5" borderId="4" xfId="0" applyNumberFormat="1" applyFont="1" applyFill="1" applyBorder="1" applyAlignment="1">
      <alignment horizontal="center" vertical="center" wrapText="1"/>
    </xf>
    <xf numFmtId="3" fontId="8" fillId="4" borderId="11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 wrapText="1"/>
    </xf>
    <xf numFmtId="3" fontId="8" fillId="4" borderId="12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pane xSplit="1" ySplit="7" topLeftCell="G8" activePane="bottomRight" state="frozen"/>
      <selection pane="topRight" activeCell="B1" sqref="B1"/>
      <selection pane="bottomLeft" activeCell="A8" sqref="A8"/>
      <selection pane="bottomRight" activeCell="Q9" sqref="Q9"/>
    </sheetView>
  </sheetViews>
  <sheetFormatPr baseColWidth="10" defaultRowHeight="15" x14ac:dyDescent="0.25"/>
  <cols>
    <col min="1" max="1" width="24.7109375" style="1" customWidth="1"/>
    <col min="2" max="2" width="7.7109375" style="1" customWidth="1"/>
    <col min="3" max="3" width="7.85546875" style="1" customWidth="1"/>
    <col min="4" max="9" width="7.42578125" style="1" bestFit="1" customWidth="1"/>
    <col min="10" max="10" width="9.5703125" style="1" customWidth="1"/>
    <col min="11" max="11" width="8" style="1" customWidth="1"/>
    <col min="12" max="13" width="7.42578125" style="1" customWidth="1"/>
    <col min="14" max="18" width="7.42578125" style="1" bestFit="1" customWidth="1"/>
    <col min="19" max="19" width="9.7109375" style="1" customWidth="1"/>
    <col min="20" max="20" width="8.85546875" style="1" bestFit="1" customWidth="1"/>
    <col min="21" max="16384" width="11.42578125" style="1"/>
  </cols>
  <sheetData>
    <row r="1" spans="1:23" x14ac:dyDescent="0.2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3" ht="15.75" x14ac:dyDescent="0.25">
      <c r="A2" s="46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3" x14ac:dyDescent="0.2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3" x14ac:dyDescent="0.25">
      <c r="A4" s="48" t="s">
        <v>23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3" ht="38.25" customHeight="1" x14ac:dyDescent="0.25">
      <c r="A5" s="49" t="s">
        <v>35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3" ht="19.5" customHeight="1" x14ac:dyDescent="0.25">
      <c r="A6" s="43" t="s">
        <v>9</v>
      </c>
      <c r="B6" s="43" t="s">
        <v>10</v>
      </c>
      <c r="C6" s="43" t="s">
        <v>11</v>
      </c>
      <c r="D6" s="43" t="s">
        <v>12</v>
      </c>
      <c r="E6" s="51" t="s">
        <v>3</v>
      </c>
      <c r="F6" s="43" t="s">
        <v>13</v>
      </c>
      <c r="G6" s="43" t="s">
        <v>14</v>
      </c>
      <c r="H6" s="43" t="s">
        <v>15</v>
      </c>
      <c r="I6" s="51" t="s">
        <v>4</v>
      </c>
      <c r="J6" s="50" t="s">
        <v>5</v>
      </c>
      <c r="K6" s="43" t="s">
        <v>16</v>
      </c>
      <c r="L6" s="43" t="s">
        <v>17</v>
      </c>
      <c r="M6" s="43" t="s">
        <v>18</v>
      </c>
      <c r="N6" s="51" t="s">
        <v>6</v>
      </c>
      <c r="O6" s="43" t="s">
        <v>19</v>
      </c>
      <c r="P6" s="43" t="s">
        <v>20</v>
      </c>
      <c r="Q6" s="43" t="s">
        <v>21</v>
      </c>
      <c r="R6" s="51" t="s">
        <v>7</v>
      </c>
      <c r="S6" s="50" t="s">
        <v>8</v>
      </c>
      <c r="T6" s="43" t="s">
        <v>1</v>
      </c>
    </row>
    <row r="7" spans="1:23" ht="26.25" customHeight="1" thickBot="1" x14ac:dyDescent="0.3">
      <c r="A7" s="44"/>
      <c r="B7" s="44"/>
      <c r="C7" s="44"/>
      <c r="D7" s="44"/>
      <c r="E7" s="52"/>
      <c r="F7" s="44"/>
      <c r="G7" s="44"/>
      <c r="H7" s="44"/>
      <c r="I7" s="52"/>
      <c r="J7" s="44"/>
      <c r="K7" s="44"/>
      <c r="L7" s="44"/>
      <c r="M7" s="44"/>
      <c r="N7" s="52"/>
      <c r="O7" s="44"/>
      <c r="P7" s="44"/>
      <c r="Q7" s="44"/>
      <c r="R7" s="52"/>
      <c r="S7" s="44"/>
      <c r="T7" s="44"/>
    </row>
    <row r="8" spans="1:23" s="19" customFormat="1" ht="33" customHeight="1" x14ac:dyDescent="0.25">
      <c r="A8" s="20" t="s">
        <v>25</v>
      </c>
      <c r="B8" s="21">
        <v>17790</v>
      </c>
      <c r="C8" s="21">
        <v>16829</v>
      </c>
      <c r="D8" s="22">
        <v>17307</v>
      </c>
      <c r="E8" s="23">
        <f>SUM(B8:D8)</f>
        <v>51926</v>
      </c>
      <c r="F8" s="22">
        <v>19255</v>
      </c>
      <c r="G8" s="21">
        <v>19848</v>
      </c>
      <c r="H8" s="21">
        <v>18431</v>
      </c>
      <c r="I8" s="24">
        <f>SUM(F8:H8)</f>
        <v>57534</v>
      </c>
      <c r="J8" s="24">
        <f>E8+I8</f>
        <v>109460</v>
      </c>
      <c r="K8" s="21">
        <v>19854</v>
      </c>
      <c r="L8" s="22">
        <v>20283</v>
      </c>
      <c r="M8" s="21">
        <v>18400</v>
      </c>
      <c r="N8" s="24">
        <f>SUM(K8:M8)</f>
        <v>58537</v>
      </c>
      <c r="O8" s="22">
        <v>19221</v>
      </c>
      <c r="P8" s="22">
        <v>18265</v>
      </c>
      <c r="Q8" s="21">
        <v>16443</v>
      </c>
      <c r="R8" s="24">
        <f>SUM(O8:Q8)</f>
        <v>53929</v>
      </c>
      <c r="S8" s="24">
        <f>N8+R8</f>
        <v>112466</v>
      </c>
      <c r="T8" s="24">
        <f>J8+S8</f>
        <v>221926</v>
      </c>
    </row>
    <row r="9" spans="1:23" ht="18.75" customHeight="1" x14ac:dyDescent="0.25">
      <c r="A9" s="26" t="s">
        <v>26</v>
      </c>
      <c r="B9" s="27"/>
      <c r="C9" s="28"/>
      <c r="D9" s="29"/>
      <c r="E9" s="30"/>
      <c r="F9" s="29"/>
      <c r="G9" s="28"/>
      <c r="H9" s="28"/>
      <c r="I9" s="31"/>
      <c r="J9" s="31"/>
      <c r="K9" s="28"/>
      <c r="L9" s="29"/>
      <c r="M9" s="28"/>
      <c r="N9" s="31"/>
      <c r="O9" s="29"/>
      <c r="P9" s="29"/>
      <c r="Q9" s="28"/>
      <c r="R9" s="31"/>
      <c r="S9" s="31"/>
      <c r="T9" s="31"/>
      <c r="U9" s="11"/>
      <c r="V9" s="19"/>
    </row>
    <row r="10" spans="1:23" ht="36" customHeight="1" x14ac:dyDescent="0.25">
      <c r="A10" s="2" t="s">
        <v>27</v>
      </c>
      <c r="B10" s="32">
        <v>199747</v>
      </c>
      <c r="C10" s="33">
        <v>184712</v>
      </c>
      <c r="D10" s="34">
        <v>182093</v>
      </c>
      <c r="E10" s="35">
        <f t="shared" ref="E10:E17" si="0">SUM(B10:D10)</f>
        <v>566552</v>
      </c>
      <c r="F10" s="34">
        <v>205629</v>
      </c>
      <c r="G10" s="33">
        <v>213491</v>
      </c>
      <c r="H10" s="33">
        <v>201002</v>
      </c>
      <c r="I10" s="36">
        <f t="shared" ref="I10:I13" si="1">SUM(F10:H10)</f>
        <v>620122</v>
      </c>
      <c r="J10" s="36">
        <f t="shared" ref="J10:J17" si="2">E10+I10</f>
        <v>1186674</v>
      </c>
      <c r="K10" s="33">
        <v>218211</v>
      </c>
      <c r="L10" s="34">
        <v>215670</v>
      </c>
      <c r="M10" s="33">
        <v>200443</v>
      </c>
      <c r="N10" s="36">
        <f t="shared" ref="N10:N17" si="3">SUM(K10:M10)</f>
        <v>634324</v>
      </c>
      <c r="O10" s="34">
        <v>212203</v>
      </c>
      <c r="P10" s="34">
        <v>201948</v>
      </c>
      <c r="Q10" s="33">
        <v>179914</v>
      </c>
      <c r="R10" s="36">
        <f t="shared" ref="R10:R12" si="4">SUM(O10:Q10)</f>
        <v>594065</v>
      </c>
      <c r="S10" s="36">
        <f t="shared" ref="S10:S13" si="5">N10+R10</f>
        <v>1228389</v>
      </c>
      <c r="T10" s="36">
        <f t="shared" ref="T10:T13" si="6">J10+S10</f>
        <v>2415063</v>
      </c>
      <c r="V10" s="19"/>
    </row>
    <row r="11" spans="1:23" ht="36" customHeight="1" x14ac:dyDescent="0.25">
      <c r="A11" s="2" t="s">
        <v>28</v>
      </c>
      <c r="B11" s="37">
        <v>1116</v>
      </c>
      <c r="C11" s="37">
        <v>1190</v>
      </c>
      <c r="D11" s="38">
        <v>1397</v>
      </c>
      <c r="E11" s="39">
        <f t="shared" si="0"/>
        <v>3703</v>
      </c>
      <c r="F11" s="38">
        <v>1442</v>
      </c>
      <c r="G11" s="37">
        <v>1467</v>
      </c>
      <c r="H11" s="37">
        <v>1396</v>
      </c>
      <c r="I11" s="40">
        <f t="shared" si="1"/>
        <v>4305</v>
      </c>
      <c r="J11" s="40">
        <f t="shared" si="2"/>
        <v>8008</v>
      </c>
      <c r="K11" s="37">
        <v>1412</v>
      </c>
      <c r="L11" s="38">
        <v>1424</v>
      </c>
      <c r="M11" s="37">
        <v>1322</v>
      </c>
      <c r="N11" s="40">
        <f t="shared" ref="N11" si="7">SUM(K11:M11)</f>
        <v>4158</v>
      </c>
      <c r="O11" s="38">
        <v>1437</v>
      </c>
      <c r="P11" s="38">
        <v>1370</v>
      </c>
      <c r="Q11" s="37">
        <v>1184</v>
      </c>
      <c r="R11" s="40">
        <f t="shared" si="4"/>
        <v>3991</v>
      </c>
      <c r="S11" s="40">
        <f t="shared" si="5"/>
        <v>8149</v>
      </c>
      <c r="T11" s="40">
        <f t="shared" si="6"/>
        <v>16157</v>
      </c>
      <c r="V11" s="19"/>
      <c r="W11" s="11"/>
    </row>
    <row r="12" spans="1:23" ht="36" customHeight="1" x14ac:dyDescent="0.25">
      <c r="A12" s="2" t="s">
        <v>29</v>
      </c>
      <c r="B12" s="37">
        <v>16081</v>
      </c>
      <c r="C12" s="37">
        <v>15103</v>
      </c>
      <c r="D12" s="38">
        <v>13360</v>
      </c>
      <c r="E12" s="39">
        <f t="shared" si="0"/>
        <v>44544</v>
      </c>
      <c r="F12" s="38">
        <v>17247</v>
      </c>
      <c r="G12" s="37">
        <v>16884</v>
      </c>
      <c r="H12" s="37">
        <v>14867</v>
      </c>
      <c r="I12" s="40">
        <f t="shared" si="1"/>
        <v>48998</v>
      </c>
      <c r="J12" s="40">
        <f t="shared" si="2"/>
        <v>93542</v>
      </c>
      <c r="K12" s="37">
        <v>14979</v>
      </c>
      <c r="L12" s="38">
        <v>17909</v>
      </c>
      <c r="M12" s="37">
        <v>16834</v>
      </c>
      <c r="N12" s="40">
        <f t="shared" si="3"/>
        <v>49722</v>
      </c>
      <c r="O12" s="38">
        <v>15684</v>
      </c>
      <c r="P12" s="38">
        <v>16121</v>
      </c>
      <c r="Q12" s="37">
        <v>13659</v>
      </c>
      <c r="R12" s="40">
        <f t="shared" si="4"/>
        <v>45464</v>
      </c>
      <c r="S12" s="40">
        <f t="shared" si="5"/>
        <v>95186</v>
      </c>
      <c r="T12" s="40">
        <f t="shared" si="6"/>
        <v>188728</v>
      </c>
      <c r="V12" s="19"/>
    </row>
    <row r="13" spans="1:23" ht="36" customHeight="1" x14ac:dyDescent="0.25">
      <c r="A13" s="12" t="s">
        <v>34</v>
      </c>
      <c r="B13" s="33">
        <v>183</v>
      </c>
      <c r="C13" s="33">
        <v>352</v>
      </c>
      <c r="D13" s="34">
        <v>165</v>
      </c>
      <c r="E13" s="39">
        <f t="shared" si="0"/>
        <v>700</v>
      </c>
      <c r="F13" s="38">
        <v>423</v>
      </c>
      <c r="G13" s="37">
        <v>232</v>
      </c>
      <c r="H13" s="37">
        <v>236</v>
      </c>
      <c r="I13" s="40">
        <f t="shared" si="1"/>
        <v>891</v>
      </c>
      <c r="J13" s="40">
        <f t="shared" si="2"/>
        <v>1591</v>
      </c>
      <c r="K13" s="37">
        <v>575</v>
      </c>
      <c r="L13" s="38">
        <v>433</v>
      </c>
      <c r="M13" s="37">
        <v>444</v>
      </c>
      <c r="N13" s="40">
        <f t="shared" si="3"/>
        <v>1452</v>
      </c>
      <c r="O13" s="38">
        <v>304</v>
      </c>
      <c r="P13" s="38">
        <v>500</v>
      </c>
      <c r="Q13" s="37">
        <v>370</v>
      </c>
      <c r="R13" s="40">
        <f>O13+P13+Q13</f>
        <v>1174</v>
      </c>
      <c r="S13" s="40">
        <f t="shared" si="5"/>
        <v>2626</v>
      </c>
      <c r="T13" s="40">
        <f t="shared" si="6"/>
        <v>4217</v>
      </c>
      <c r="V13" s="19"/>
    </row>
    <row r="14" spans="1:23" ht="36" customHeight="1" x14ac:dyDescent="0.25">
      <c r="A14" s="2" t="s">
        <v>30</v>
      </c>
      <c r="B14" s="37">
        <v>14308</v>
      </c>
      <c r="C14" s="37">
        <v>13496</v>
      </c>
      <c r="D14" s="38">
        <v>13236</v>
      </c>
      <c r="E14" s="39">
        <f t="shared" si="0"/>
        <v>41040</v>
      </c>
      <c r="F14" s="41">
        <v>14916</v>
      </c>
      <c r="G14" s="33">
        <v>15521</v>
      </c>
      <c r="H14" s="33">
        <v>14303</v>
      </c>
      <c r="I14" s="42">
        <f t="shared" ref="I14:I17" si="8">SUM(F14:H14)</f>
        <v>44740</v>
      </c>
      <c r="J14" s="42">
        <f t="shared" si="2"/>
        <v>85780</v>
      </c>
      <c r="K14" s="33">
        <v>15712</v>
      </c>
      <c r="L14" s="34">
        <v>14864</v>
      </c>
      <c r="M14" s="33">
        <v>13660</v>
      </c>
      <c r="N14" s="42">
        <f t="shared" si="3"/>
        <v>44236</v>
      </c>
      <c r="O14" s="34">
        <v>14576</v>
      </c>
      <c r="P14" s="34">
        <v>13628</v>
      </c>
      <c r="Q14" s="33">
        <v>12537</v>
      </c>
      <c r="R14" s="42">
        <f t="shared" ref="R14:R17" si="9">SUM(O14:Q14)</f>
        <v>40741</v>
      </c>
      <c r="S14" s="40">
        <f t="shared" ref="S14:S17" si="10">N14+R14</f>
        <v>84977</v>
      </c>
      <c r="T14" s="40">
        <f t="shared" ref="T14:T17" si="11">J14+S14</f>
        <v>170757</v>
      </c>
      <c r="V14" s="19"/>
    </row>
    <row r="15" spans="1:23" ht="36" customHeight="1" x14ac:dyDescent="0.25">
      <c r="A15" s="2" t="s">
        <v>31</v>
      </c>
      <c r="B15" s="37">
        <v>8230</v>
      </c>
      <c r="C15" s="37">
        <v>7966</v>
      </c>
      <c r="D15" s="38">
        <v>8403</v>
      </c>
      <c r="E15" s="39">
        <f t="shared" si="0"/>
        <v>24599</v>
      </c>
      <c r="F15" s="38">
        <v>10456</v>
      </c>
      <c r="G15" s="37">
        <v>9612</v>
      </c>
      <c r="H15" s="37">
        <v>9233</v>
      </c>
      <c r="I15" s="40">
        <f t="shared" si="8"/>
        <v>29301</v>
      </c>
      <c r="J15" s="40">
        <f t="shared" si="2"/>
        <v>53900</v>
      </c>
      <c r="K15" s="37">
        <v>9111</v>
      </c>
      <c r="L15" s="38">
        <v>9336</v>
      </c>
      <c r="M15" s="37">
        <v>9283</v>
      </c>
      <c r="N15" s="40">
        <f t="shared" si="3"/>
        <v>27730</v>
      </c>
      <c r="O15" s="38">
        <v>9450</v>
      </c>
      <c r="P15" s="38">
        <v>8764</v>
      </c>
      <c r="Q15" s="37">
        <v>8034</v>
      </c>
      <c r="R15" s="40">
        <f t="shared" si="9"/>
        <v>26248</v>
      </c>
      <c r="S15" s="40">
        <f t="shared" si="10"/>
        <v>53978</v>
      </c>
      <c r="T15" s="40">
        <f t="shared" si="11"/>
        <v>107878</v>
      </c>
      <c r="V15" s="19"/>
      <c r="W15" s="11"/>
    </row>
    <row r="16" spans="1:23" ht="36" customHeight="1" x14ac:dyDescent="0.25">
      <c r="A16" s="13" t="s">
        <v>33</v>
      </c>
      <c r="B16" s="37">
        <v>2338</v>
      </c>
      <c r="C16" s="37">
        <v>2432</v>
      </c>
      <c r="D16" s="38">
        <v>2884</v>
      </c>
      <c r="E16" s="39">
        <f t="shared" si="0"/>
        <v>7654</v>
      </c>
      <c r="F16" s="38">
        <v>3072</v>
      </c>
      <c r="G16" s="37">
        <v>3313</v>
      </c>
      <c r="H16" s="37">
        <v>2973</v>
      </c>
      <c r="I16" s="40">
        <f t="shared" si="8"/>
        <v>9358</v>
      </c>
      <c r="J16" s="40">
        <f t="shared" si="2"/>
        <v>17012</v>
      </c>
      <c r="K16" s="37">
        <v>3082</v>
      </c>
      <c r="L16" s="38">
        <v>2813</v>
      </c>
      <c r="M16" s="37">
        <v>2617</v>
      </c>
      <c r="N16" s="40">
        <f t="shared" si="3"/>
        <v>8512</v>
      </c>
      <c r="O16" s="38">
        <v>2980</v>
      </c>
      <c r="P16" s="38">
        <v>2405</v>
      </c>
      <c r="Q16" s="37">
        <v>2310</v>
      </c>
      <c r="R16" s="40">
        <f t="shared" si="9"/>
        <v>7695</v>
      </c>
      <c r="S16" s="40">
        <f t="shared" si="10"/>
        <v>16207</v>
      </c>
      <c r="T16" s="40">
        <f t="shared" si="11"/>
        <v>33219</v>
      </c>
      <c r="U16" s="11"/>
      <c r="V16" s="19"/>
      <c r="W16" s="11"/>
    </row>
    <row r="17" spans="1:23" ht="36" customHeight="1" x14ac:dyDescent="0.25">
      <c r="A17" s="2" t="s">
        <v>32</v>
      </c>
      <c r="B17" s="37">
        <v>1574</v>
      </c>
      <c r="C17" s="37">
        <v>1517</v>
      </c>
      <c r="D17" s="38">
        <v>1619</v>
      </c>
      <c r="E17" s="39">
        <f t="shared" si="0"/>
        <v>4710</v>
      </c>
      <c r="F17" s="38">
        <v>1805</v>
      </c>
      <c r="G17" s="37">
        <v>2193</v>
      </c>
      <c r="H17" s="37">
        <v>1717</v>
      </c>
      <c r="I17" s="40">
        <f t="shared" si="8"/>
        <v>5715</v>
      </c>
      <c r="J17" s="40">
        <f t="shared" si="2"/>
        <v>10425</v>
      </c>
      <c r="K17" s="37">
        <v>1943</v>
      </c>
      <c r="L17" s="38">
        <v>1855</v>
      </c>
      <c r="M17" s="37">
        <v>1731</v>
      </c>
      <c r="N17" s="40">
        <f t="shared" si="3"/>
        <v>5529</v>
      </c>
      <c r="O17" s="38">
        <v>1787</v>
      </c>
      <c r="P17" s="38">
        <v>1868</v>
      </c>
      <c r="Q17" s="37">
        <v>1553</v>
      </c>
      <c r="R17" s="40">
        <f t="shared" si="9"/>
        <v>5208</v>
      </c>
      <c r="S17" s="40">
        <f t="shared" si="10"/>
        <v>10737</v>
      </c>
      <c r="T17" s="40">
        <f t="shared" si="11"/>
        <v>21162</v>
      </c>
      <c r="U17" s="11"/>
      <c r="V17" s="19"/>
      <c r="W17" s="11"/>
    </row>
    <row r="18" spans="1:23" ht="36" customHeight="1" thickBot="1" x14ac:dyDescent="0.3">
      <c r="A18" s="2"/>
      <c r="B18" s="10"/>
      <c r="C18" s="10"/>
      <c r="D18" s="9"/>
      <c r="E18" s="9"/>
      <c r="F18" s="9"/>
      <c r="G18" s="10"/>
      <c r="H18" s="10"/>
      <c r="I18" s="10"/>
      <c r="J18" s="10"/>
      <c r="K18" s="10"/>
      <c r="L18" s="9"/>
      <c r="M18" s="10"/>
      <c r="N18" s="10"/>
      <c r="O18" s="9"/>
      <c r="P18" s="9"/>
      <c r="Q18" s="10"/>
      <c r="R18" s="10"/>
      <c r="S18" s="10"/>
      <c r="T18" s="10"/>
      <c r="W18" s="11"/>
    </row>
    <row r="19" spans="1:23" s="19" customFormat="1" ht="22.5" customHeight="1" thickTop="1" thickBot="1" x14ac:dyDescent="0.3">
      <c r="A19" s="25" t="s">
        <v>1</v>
      </c>
      <c r="B19" s="14">
        <f>SUM(B10:B17)</f>
        <v>243577</v>
      </c>
      <c r="C19" s="15">
        <f>SUM(C10:C17)</f>
        <v>226768</v>
      </c>
      <c r="D19" s="15">
        <f>SUM(D10:D17)</f>
        <v>223157</v>
      </c>
      <c r="E19" s="16">
        <f>SUM(E10:E17)</f>
        <v>693502</v>
      </c>
      <c r="F19" s="15">
        <f t="shared" ref="F19:H19" si="12">SUM(F10:F17)</f>
        <v>254990</v>
      </c>
      <c r="G19" s="15">
        <f t="shared" si="12"/>
        <v>262713</v>
      </c>
      <c r="H19" s="15">
        <f t="shared" si="12"/>
        <v>245727</v>
      </c>
      <c r="I19" s="16">
        <f t="shared" ref="I19:S19" si="13">SUM(I10:I17)</f>
        <v>763430</v>
      </c>
      <c r="J19" s="16">
        <f t="shared" si="13"/>
        <v>1456932</v>
      </c>
      <c r="K19" s="15">
        <f t="shared" si="13"/>
        <v>265025</v>
      </c>
      <c r="L19" s="15">
        <f t="shared" si="13"/>
        <v>264304</v>
      </c>
      <c r="M19" s="15">
        <f t="shared" si="13"/>
        <v>246334</v>
      </c>
      <c r="N19" s="16">
        <f t="shared" si="13"/>
        <v>775663</v>
      </c>
      <c r="O19" s="15">
        <f t="shared" si="13"/>
        <v>258421</v>
      </c>
      <c r="P19" s="15">
        <f t="shared" si="13"/>
        <v>246604</v>
      </c>
      <c r="Q19" s="15">
        <f t="shared" si="13"/>
        <v>219561</v>
      </c>
      <c r="R19" s="17">
        <f t="shared" si="13"/>
        <v>724586</v>
      </c>
      <c r="S19" s="17">
        <f t="shared" si="13"/>
        <v>1500249</v>
      </c>
      <c r="T19" s="18">
        <f>J19+S19</f>
        <v>2957181</v>
      </c>
    </row>
    <row r="20" spans="1:23" ht="15.75" thickTop="1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  <c r="S20" s="5"/>
      <c r="T20" s="5"/>
    </row>
    <row r="21" spans="1:23" ht="15.75" thickBot="1" x14ac:dyDescent="0.3">
      <c r="A21" s="6" t="s">
        <v>22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3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</sheetData>
  <mergeCells count="25">
    <mergeCell ref="F6:F7"/>
    <mergeCell ref="D6:D7"/>
    <mergeCell ref="S6:S7"/>
    <mergeCell ref="E6:E7"/>
    <mergeCell ref="I6:I7"/>
    <mergeCell ref="J6:J7"/>
    <mergeCell ref="N6:N7"/>
    <mergeCell ref="R6:R7"/>
    <mergeCell ref="Q6:Q7"/>
    <mergeCell ref="P6:P7"/>
    <mergeCell ref="O6:O7"/>
    <mergeCell ref="M6:M7"/>
    <mergeCell ref="L6:L7"/>
    <mergeCell ref="A1:T1"/>
    <mergeCell ref="A2:T2"/>
    <mergeCell ref="A3:T3"/>
    <mergeCell ref="A4:T4"/>
    <mergeCell ref="A5:T5"/>
    <mergeCell ref="C6:C7"/>
    <mergeCell ref="B6:B7"/>
    <mergeCell ref="A6:A7"/>
    <mergeCell ref="T6:T7"/>
    <mergeCell ref="K6:K7"/>
    <mergeCell ref="H6:H7"/>
    <mergeCell ref="G6:G7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LABORATORIO CLINICO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Cierra Colindres</dc:creator>
  <cp:lastModifiedBy>Sandra Diaz Cano</cp:lastModifiedBy>
  <cp:lastPrinted>2018-10-03T17:26:03Z</cp:lastPrinted>
  <dcterms:created xsi:type="dcterms:W3CDTF">2017-04-25T21:11:32Z</dcterms:created>
  <dcterms:modified xsi:type="dcterms:W3CDTF">2025-01-13T19:47:32Z</dcterms:modified>
</cp:coreProperties>
</file>